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<sst xmlns="http://schemas.openxmlformats.org/spreadsheetml/2006/main" uniqueCount="187">
  <si>
    <t>Corrigiendo.es</t>
  </si>
  <si>
    <t>Materia</t>
  </si>
  <si>
    <t>Física y Química</t>
  </si>
  <si>
    <t>Curso</t>
  </si>
  <si>
    <t>4.º ESO</t>
  </si>
  <si>
    <t>Comunidad Autónoma</t>
  </si>
  <si>
    <t>Aragón</t>
  </si>
  <si>
    <t>Normativa autonómica</t>
  </si>
  <si>
    <t>Orden ECD/1172/2022, de 2 de agosto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</si>
  <si>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</si>
  <si>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</si>
  <si>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</si>
  <si>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</si>
  <si>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</si>
  <si>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</si>
  <si>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</si>
  <si>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</si>
  <si>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</si>
  <si>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Sin enriquecimiento todavía</t>
  </si>
  <si>
    <t>Fuente</t>
  </si>
  <si>
    <t>Decreto autonómico publicado + sintetización pedagógica con IA Gemini</t>
  </si>
  <si>
    <t>Generado</t>
  </si>
  <si>
    <t>19/05/2026 16:26</t>
  </si>
  <si>
    <t>Contexto pedagógico del curso</t>
  </si>
  <si>
    <t>Curso terminal de la etapa obligatoria con itinerarios diferenciados (académico y aplicado en algunas materias). Marca la frontera entre quienes seguirán a Bachillerato y quienes optarán por FP o el mundo laboral.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</si>
  <si>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</si>
  <si>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</si>
  <si>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</si>
  <si>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</si>
  <si>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</si>
  <si>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</si>
  <si>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</si>
  <si>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</si>
  <si>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</si>
  <si>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</si>
  <si>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CE.FQ.1</t>
  </si>
  <si>
    <t>Comprender y relacionar los motivos por los que ocurren los principales fenómenos fisicoquímicos del entorno, explicándolos en términos de las leyes y teorías científicas adecuadas, para resolver problemas con el fin de aplicarlas para mejorar la realidad cercana y la calidad de vida humana.</t>
  </si>
  <si>
    <t>CE.FQ.2</t>
  </si>
  <si>
    <t>Expresar las observaciones realizadas por el alumnado en forma de preguntas, formulando hipótesis para explicarlas y demostrando dichas hipótesis a través de la experimentación científica, la indagación y la búsqueda de evidencias, para desarrollar los razonamientos propios del pensamiento científico y mejorar las destrezas en el uso de las metodologías científicas.</t>
  </si>
  <si>
    <t>CE.FQ.3</t>
  </si>
  <si>
    <t>Manejar con soltura las reglas y normas básicas de la física y la química en lo referente al lenguaje de la IUPAC, al lenguaje matemático, al empleo de unidades de medida correctas, al uso seguro del laboratorio y a la interpretación y producción de datos e información en diferentes formatos y fuentes, para reconocer el carácter universal y transversal del lenguaje científico y la necesidad de una comunicación fiable en investigación y ciencia entre diferentes países y culturas.</t>
  </si>
  <si>
    <t>CE.FQ.4</t>
  </si>
  <si>
    <t>Utilizar de forma crítica, eficiente y segura plataformas digitales y recursos variados, tanto para el trabajo individual como en equipo, para fomentar la creatividad, el desarrollo personal y el aprendizaje individual y social, mediante la consulta de información, la creación de materiales y la comunicación efectiva en los diferentes entornos de aprendizaje.</t>
  </si>
  <si>
    <t>CE.FQ.5</t>
  </si>
  <si>
    <t>Utilizar las estrategias propias del trabajo colaborativo, potenciando el crecimiento entre iguales como base emprendedora de una comunidad científica crítica, ética y eficiente, para comprender la importancia de la ciencia en la mejora de la sociedad, las aplicaciones y repercusiones de los avances científicos, la preservación de la salud y la conservación sostenible del medio ambiente.</t>
  </si>
  <si>
    <t>CE.FQ.6</t>
  </si>
  <si>
    <t>Comprender y valorar la ciencia como una construcción colectiva en continuo cambio y evolución, en la que no solo participan las personas dedicadas a ella, sino que también requiere de una interacción con el resto de la sociedad, para obtener resultados que repercutan en el avance tecnológico, económico, ambiental y social.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</si>
  <si>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</si>
  <si>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</si>
  <si>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</si>
  <si>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</si>
  <si>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</si>
  <si>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</si>
  <si>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</si>
  <si>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Comprender y explicar con rigor los fenómenos fisicoquímicos cotidianos a partir de los principios, teorías y leyes científicas adecuadas, expresándolos de manera argumentada, utilizando diversidad de soportes y medios de comunicación.</t>
  </si>
  <si>
    <t>Problema, práctica o informe experimental</t>
  </si>
  <si>
    <t>Resolver problemas fisicoquímicos planteados mediante las leyes y teorías científicas adecuadas, razonando los procedimientos utilizados para encontrar las soluciones y expresando los resultados con corrección y precisión.</t>
  </si>
  <si>
    <t>Reconocer y describir situaciones problemáticas reales de índole científica y emprender iniciativas colaborativas en las que la ciencia, y en particular la física y la química, pueden contribuir a su solución, analizando críticamente su impacto en la sociedad y el medio ambiente.</t>
  </si>
  <si>
    <t>Emplear las metodologías propias de la ciencia en la identificación y descripción de fenómenos científicos a partir de situaciones tanto observadas en el mundo natural como planteadas a través de enunciados con información textual, gráfica o numérica.</t>
  </si>
  <si>
    <t>Predecir, para las cuestiones planteadas, respuestas que se puedan comprobar con las herramientas y conocimientos adquiridos, tanto de forma experimental como deductiva, aplicando el razonamiento lógico-matemático en su proceso de validación.</t>
  </si>
  <si>
    <t>Aplicar las leyes y teorías científicas más importantes para validar hipótesis de manera informada y coherente con el conocimiento científico existente, diseñando los procedimientos experimentales o deductivos necesarios para resolverlas y analizar los resultados críticamente.</t>
  </si>
  <si>
    <t>Emplear fuentes variadas, fiables y seguras para seleccionar, interpretar, organizar y comunicar información relativa a un proceso fisicoquímico concreto, relacionando entre sí lo que cada una de ellas contiene, extrayendo en cada caso lo más relevante para la resolución de un problema y desechando todo lo que sea irrelevante.</t>
  </si>
  <si>
    <t>Utilizar adecuadamente las reglas básicas de la física y la química, incluyendo el uso correcto de varios sistemas de unidades, las herramientas matemáticas necesarias y las reglas de nomenclatura avanzadas, consiguiendo una comunicación efectiva con toda la comunidad científica.</t>
  </si>
  <si>
    <t>Aplicar con rigor las normas de uso de los espacios específicos de la ciencia, como el laboratorio de Física y Química, asegurando la salud propia y colectiva, la conservación sostenible del medio ambiente y el cuidado por las instalaciones.</t>
  </si>
  <si>
    <t>Utilizar de forma eficiente recursos variados, tradicionales y digitales, mejorando el aprendizaje autónomo y la interacción con otros miembros de la comunidad educativa, de forma rigurosa y respetuosa y analizando críticamente las aportaciones de todos.</t>
  </si>
  <si>
    <t>Trabajar de forma versátil con medios variados, tradicionales y digitales, en la consulta de información y la creación de contenidos, seleccionando y empleando con criterio las fuentes y herramientas más fiables, desechando las menos adecuadas y mejorando el aprendizaje propio y colectivo. /2022</t>
  </si>
  <si>
    <t>Establecer interacciones constructivas y coeducativas, emprendiendo actividades de cooperación e iniciando el uso de las estrategias propias del trabajo colaborativo, como forma de construir un medio de trabajo eficiente en la ciencia.</t>
  </si>
  <si>
    <t>Emprender, de forma autónoma y de acuerdo a la metodología adecuada, proyectos científicos que involucren al alumnado en la mejora de la sociedad y que creen valor para el individuo y para la comunidad.</t>
  </si>
  <si>
    <t>Reconocer y valorar, a través del análisis histórico de los avances científicos logrados por mujeres y hombres, así como de situaciones y contextos actuales (líneas de investigación, instituciones científicas, etc.), que la ciencia es un proceso en permanente construcción y las repercusiones e implicaciones sociales, económicas y medioambientales de la ciencia actual en la sociedad.</t>
  </si>
  <si>
    <t>Detectar las necesidades tecnológicas, ambientales, económicas y sociales más importantes que demanda la sociedad, entendiendo la capacidad de la ciencia para darles solución sostenible a través de la implicación de toda la ciudadanía.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</si>
  <si>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</si>
  <si>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</si>
  <si>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</si>
  <si>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</si>
  <si>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</si>
  <si>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</si>
  <si>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</si>
  <si>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</si>
  <si>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Trabajo experimental y proyectos de investigación: estrategias en la resolución de problemas y el tratamiento del error mediante la indagación, la deducción, la búsqueda de evidencias y el razonamiento lógico-matemático, haciendo inferencias válidas de las observaciones y obteniendo conclusiones que vayan más allá de las condiciones experimentales para aplicarlas a nuevos escenarios.</t>
  </si>
  <si>
    <t>Diversos entornos y recursos de aprendizaje científico como el laboratorio o los entornos virtuales: materiales, sustancias y herramientas tecnológicas.</t>
  </si>
  <si>
    <t>Normas de uso de cada espacio, asegurando y protegiendo así la saludo propia y comunitaria, la seguridad en redes y el respeto hacia el medio ambiente.</t>
  </si>
  <si>
    <t>El lenguaje científico: manejo adecuado de distintos sistemas de unidades y sus símbolos. Herramientas matemáticas adecuadas en diferentes escenarios científicos y de aprendizaje.</t>
  </si>
  <si>
    <t>Estrategias de interpretación y producción de información científica en diferentes formatos y a partir de diferentes medios: desarrollo del criterio propio basado en lo que el pensamiento científico aporta a la mejora de la sociedad para hacerla más justa, equitativa e igualitaria.</t>
  </si>
  <si>
    <t>Valoración de la cultura científica y del papel de científicos y científicas en los principales hitos históricos y actuales de la física y la química para el avance y la mejora de la sociedad.</t>
  </si>
  <si>
    <t>Sistemas materiales: resolución de problemas y situaciones de aprendizaje diversas sobre las disoluciones y los gases, entre otros sistemas materiales significativos.</t>
  </si>
  <si>
    <t>Modelos atómicos: desarrollo histórico de los principales modelos atómicos clásicos y cuánticos y descripción de las partículas subatómicas, estableciendo su relación con los avances de la física y de la química.</t>
  </si>
  <si>
    <t>Estructura electrónica de los átomos: configuración electrónica de un átomo y su relación con la posición del mismo en la tabla periódica y con sus propiedades fisicoquímicas.</t>
  </si>
  <si>
    <t>Compuestos químicos: su formación, propiedades físicas y químicas y valoración de su utilidad e importancia en otros campos como la ingeniería o el deporte.</t>
  </si>
  <si>
    <t>Cuantificación de la cantidad de materia: cálculo de la cantidad de sustancia de sistemas materiales de diferente naturaleza, manejando con soltura las diferentes formas de medida y expresión de la misma en el entorno científico.</t>
  </si>
  <si>
    <t>Nomenclatura inorgánica: denominación de sustancias simples, iones y compuestos químicos binarios y ternarios mediante las normas de la IUPAC.</t>
  </si>
  <si>
    <t>Introducción a la nomenclatura orgánica: denominación de compuestos orgánicos monofuncionales a partir de las normas de la IUPAC como base para entender la gran variedad de compuestos del entorno basados en el carbono.</t>
  </si>
  <si>
    <t>Predicción y comprobación, utilizando la experimentación y el razonamiento matemático, de las principales magnitudes, ecuaciones y gráficas que describen el movimiento de un cuerpo, relacionándolo con situaciones cotidianas y con la mejora de la calidad de vida.</t>
  </si>
  <si>
    <t>La fuerza como agente de cambios en los cuerpos: principio fundamental de la Física que se aplica a otros campos como el diseño, el deporte o la ingeniería.</t>
  </si>
  <si>
    <t>Carácter vectorial de las fuerzas: uso del álgebra vectorial básica para la realización gráfica y numérica de operaciones con fuerzas y su aplicación a la resolución de problemas relacionados con sistemas sometidos a conjuntos de fuerzas, valorando su importancia en situaciones cotidianas.</t>
  </si>
  <si>
    <t>Principales fuerzas del entorno cotidiano: reconocimiento del peso, la normal, el rozamiento, la tensión o el empuje, y su uso en la explicación de fenómenos físicos en distintos escenarios.</t>
  </si>
  <si>
    <t>Ley de la gravitación universal: atracción entre los cuerpos que componen el universo. Concepto de peso.</t>
  </si>
  <si>
    <t>Fuerzas y presión en los fluidos: efectos de las fuerzas y la presión sobre los líquidos y los gases, estudiando los principios fundamentales que las describen.</t>
  </si>
  <si>
    <t>La energía: formulación y comprobación de hipótesis sobre las distintas formas y aplicaciones de la energía a partir de sus propiedades y del principio de conservación, como base para la experimentación y la resolución de problemas relacionados con la energía mecánica en situaciones cotidianas.</t>
  </si>
  <si>
    <t>Transferencias de energía: el trabajo y el calor como formas de transferencia de energía entre sistemas relacionados con las fuerzas o la diferencia de temperatura. La luz y el sonido como ondas que transfieren energía.</t>
  </si>
  <si>
    <t>La energía en nuestro mundo: estimación de la energía consumida en la vida cotidiana mediante la búsqueda de información contrastada, la experimentación y el razonamiento científico, comprendiendo la importancia de la energía en la sociedad, su producción y su uso responsable.</t>
  </si>
  <si>
    <t>Reacciones químicas: ajustes de reacciones químicas y realización de predicciones cualitativas y cuantitativas basadas en la estequiometría, relacionándolas con procesos fisicoquímicos de la industria, el medio ambiente y la sociedad.</t>
  </si>
  <si>
    <t>Descripción cualitativa de reacciones químicas de interés: reacciones de combustión, neutralización y procesos electroquímicos sencillos, valorando las implicaciones que tienen en la tecnología, la sociedad o el medio ambiente.</t>
  </si>
  <si>
    <t>Factores que influyen en la velocidad de las reacciones químicas: comprensión de cómo ocurre la reordenación de los átomos, aplicando modelos como la teoría de colisiones y realización de predicciones en los procesos cotidianos más importantes.</t>
  </si>
  <si>
    <t>Rúbrica orientativa 1-4</t>
  </si>
  <si>
    <t>Nivel</t>
  </si>
  <si>
    <t>Descriptor</t>
  </si>
  <si>
    <t>Qué mirar al corregir</t>
  </si>
  <si>
    <t>Acción docente recomendada</t>
  </si>
  <si>
    <t>Inicial</t>
  </si>
  <si>
    <t>Respuesta incompleta o con errores de base.</t>
  </si>
  <si>
    <t>Refuerzo guiado y nueva evidencia corta.</t>
  </si>
  <si>
    <t>En proceso</t>
  </si>
  <si>
    <t>Comprende parte del criterio con ayuda.</t>
  </si>
  <si>
    <t>Feedback específico y práctica focalizada.</t>
  </si>
  <si>
    <t>Adecuado</t>
  </si>
  <si>
    <t>Cumple el criterio con autonomía razonable.</t>
  </si>
  <si>
    <t>Consolidación y transferencia.</t>
  </si>
  <si>
    <t>Excelente</t>
  </si>
  <si>
    <t>Domina, justifica, transfiere.</t>
  </si>
  <si>
    <t>Ampliación o mentoría entre iguales.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</si>
  <si>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</si>
  <si>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</si>
  <si>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</si>
  <si>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</si>
  <si>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Sugerencias DUA por CE</t>
  </si>
  <si>
    <t>Las sugerencias DUA aún no están disponibles para esta materia.</t>
  </si>
  <si>
    <t>Mapeo CE → competencias clave del Perfil de Salida</t>
  </si>
  <si>
    <t>El mapeo aún no está disponible para esta materia.</t>
  </si>
  <si>
    <t>Preguntas frecuentes específicas</t>
  </si>
  <si>
    <t>Las FAQs específicas aún no están disponibles para esta CCAA.</t>
  </si>
  <si>
    <t>Cómo programar paso a paso</t>
  </si>
  <si>
    <t>La guía paso a paso aún no está disponible para esta materia.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</si>
  <si>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</si>
  <si>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</si>
  <si>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</si>
  <si>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</si>
  <si>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</si>
  <si>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Comprender y explicar con rigor los fenómenos fisicoquímicos cotidianos a partir de los principios, teorías y leyes científicas adecuadas, expresándolos de manera argumentada, util</t>
  </si>
  <si>
    <t xml:space="preserve">Resolver problemas fisicoquímicos planteados mediante las leyes y teorías científicas adecuadas, razonando los procedimientos utilizados para encontrar las soluciones y expresando </t>
  </si>
  <si>
    <t>Reconocer y describir situaciones problemáticas reales de índole científica y emprender iniciativas colaborativas en las que la ciencia, y en particular la física y la química, pue</t>
  </si>
  <si>
    <t>Emplear las metodologías propias de la ciencia en la identificación y descripción de fenómenos científicos a partir de situaciones tanto observadas en el mundo natural como plantea</t>
  </si>
  <si>
    <t xml:space="preserve">Predecir, para las cuestiones planteadas, respuestas que se puedan comprobar con las herramientas y conocimientos adquiridos, tanto de forma experimental como deductiva, aplicando </t>
  </si>
  <si>
    <t>Aplicar las leyes y teorías científicas más importantes para validar hipótesis de manera informada y coherente con el conocimiento científico existente, diseñando los procedimiento</t>
  </si>
  <si>
    <t xml:space="preserve">Emplear fuentes variadas, fiables y seguras para seleccionar, interpretar, organizar y comunicar información relativa a un proceso fisicoquímico concreto, relacionando entre sí lo </t>
  </si>
  <si>
    <t>Utilizar adecuadamente las reglas básicas de la física y la química, incluyendo el uso correcto de varios sistemas de unidades, las herramientas matemáticas necesarias y las reglas</t>
  </si>
  <si>
    <t>Aplicar con rigor las normas de uso de los espacios específicos de la ciencia, como el laboratorio de Física y Química, asegurando la salud propia y colectiva, la conservación sost</t>
  </si>
  <si>
    <t xml:space="preserve">Utilizar de forma eficiente recursos variados, tradicionales y digitales, mejorando el aprendizaje autónomo y la interacción con otros miembros de la comunidad educativa, de forma </t>
  </si>
  <si>
    <t>Trabajar de forma versátil con medios variados, tradicionales y digitales, en la consulta de información y la creación de contenidos, seleccionando y empleando con criterio las fue</t>
  </si>
  <si>
    <t>Establecer interacciones constructivas y coeducativas, emprendiendo actividades de cooperación e iniciando el uso de las estrategias propias del trabajo colaborativo, como forma de</t>
  </si>
  <si>
    <t>Emprender, de forma autónoma y de acuerdo a la metodología adecuada, proyectos científicos que involucren al alumnado en la mejora de la sociedad y que creen valor para el individu</t>
  </si>
  <si>
    <t>Reconocer y valorar, a través del análisis histórico de los avances científicos logrados por mujeres y hombres, así como de situaciones y contextos actuales (líneas de investigació</t>
  </si>
  <si>
    <t>Detectar las necesidades tecnológicas, ambientales, económicas y sociales más importantes que demanda la sociedad, entendiendo la capacidad de la ciencia para darles solución soste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</si>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</sst>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6</v>
      </c>
    </row>
    <row r="8" spans="1:2">
      <c r="A8" s="4" t="s">
        <v>12</v>
      </c>
      <c r="B8" s="5">
        <v>15</v>
      </c>
    </row>
    <row r="9" spans="1:2">
      <c r="A9" s="4" t="s">
        <v>13</v>
      </c>
      <c r="B9" s="5">
        <v>25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126</v>
      </c>
    </row>
    <row r="2" spans="1:1">
      <c r="A2" t="s">
        <v>127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128</v>
      </c>
    </row>
    <row r="2" spans="1:1">
      <c r="A2" t="s">
        <v>129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130</v>
      </c>
    </row>
    <row r="2" spans="1:1">
      <c r="A2" t="s">
        <v>131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18"/>
  <sheetViews>
    <sheetView tabSelected="0" workbookViewId="0" showGridLines="true" showRowColHeaders="1">
      <pane ySplit="2" activePane="bottomLeft" state="frozen" topLeftCell="A3"/>
      <selection pane="bottomLeft" activeCell="D3" sqref="D3:E18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132</v>
      </c>
      <c r="B1" s="3"/>
      <c r="C1" s="3"/>
      <c r="D1" s="3"/>
      <c r="E1" s="3"/>
      <c r="F1" s="3"/>
    </row>
    <row r="2" spans="1:6">
      <c r="A2" s="6" t="s">
        <v>28</v>
      </c>
      <c r="B2" s="6" t="s">
        <v>47</v>
      </c>
      <c r="C2" s="6" t="s">
        <v>133</v>
      </c>
      <c r="D2" s="6" t="s">
        <v>134</v>
      </c>
      <c r="E2" s="6" t="s">
        <v>135</v>
      </c>
      <c r="F2" s="6" t="s">
        <v>136</v>
      </c>
    </row>
    <row r="3" spans="1:6">
      <c r="A3" s="5">
        <v>1.1</v>
      </c>
      <c r="B3" s="5" t="s">
        <v>35</v>
      </c>
      <c r="C3" s="5" t="s">
        <v>137</v>
      </c>
      <c r="D3" s="7"/>
      <c r="E3" s="7">
        <v>6.67</v>
      </c>
      <c r="F3" s="5"/>
    </row>
    <row r="4" spans="1:6">
      <c r="A4" s="5">
        <v>1.2</v>
      </c>
      <c r="B4" s="5" t="s">
        <v>35</v>
      </c>
      <c r="C4" s="5" t="s">
        <v>138</v>
      </c>
      <c r="D4" s="7"/>
      <c r="E4" s="7">
        <v>6.67</v>
      </c>
      <c r="F4" s="5"/>
    </row>
    <row r="5" spans="1:6">
      <c r="A5" s="5">
        <v>1.3</v>
      </c>
      <c r="B5" s="5" t="s">
        <v>35</v>
      </c>
      <c r="C5" s="5" t="s">
        <v>139</v>
      </c>
      <c r="D5" s="7"/>
      <c r="E5" s="7">
        <v>6.67</v>
      </c>
      <c r="F5" s="5"/>
    </row>
    <row r="6" spans="1:6">
      <c r="A6" s="5">
        <v>2.1</v>
      </c>
      <c r="B6" s="5" t="s">
        <v>37</v>
      </c>
      <c r="C6" s="5" t="s">
        <v>140</v>
      </c>
      <c r="D6" s="7"/>
      <c r="E6" s="7">
        <v>6.67</v>
      </c>
      <c r="F6" s="5"/>
    </row>
    <row r="7" spans="1:6">
      <c r="A7" s="5">
        <v>2.2</v>
      </c>
      <c r="B7" s="5" t="s">
        <v>37</v>
      </c>
      <c r="C7" s="5" t="s">
        <v>141</v>
      </c>
      <c r="D7" s="7"/>
      <c r="E7" s="7">
        <v>6.67</v>
      </c>
      <c r="F7" s="5"/>
    </row>
    <row r="8" spans="1:6">
      <c r="A8" s="5">
        <v>2.3</v>
      </c>
      <c r="B8" s="5" t="s">
        <v>37</v>
      </c>
      <c r="C8" s="5" t="s">
        <v>142</v>
      </c>
      <c r="D8" s="7"/>
      <c r="E8" s="7">
        <v>6.67</v>
      </c>
      <c r="F8" s="5"/>
    </row>
    <row r="9" spans="1:6">
      <c r="A9" s="5">
        <v>3.1</v>
      </c>
      <c r="B9" s="5" t="s">
        <v>39</v>
      </c>
      <c r="C9" s="5" t="s">
        <v>143</v>
      </c>
      <c r="D9" s="7"/>
      <c r="E9" s="7">
        <v>6.67</v>
      </c>
      <c r="F9" s="5"/>
    </row>
    <row r="10" spans="1:6">
      <c r="A10" s="5">
        <v>3.2</v>
      </c>
      <c r="B10" s="5" t="s">
        <v>39</v>
      </c>
      <c r="C10" s="5" t="s">
        <v>144</v>
      </c>
      <c r="D10" s="7"/>
      <c r="E10" s="7">
        <v>6.67</v>
      </c>
      <c r="F10" s="5"/>
    </row>
    <row r="11" spans="1:6">
      <c r="A11" s="5">
        <v>3.3</v>
      </c>
      <c r="B11" s="5" t="s">
        <v>39</v>
      </c>
      <c r="C11" s="5" t="s">
        <v>145</v>
      </c>
      <c r="D11" s="7"/>
      <c r="E11" s="7">
        <v>6.67</v>
      </c>
      <c r="F11" s="5"/>
    </row>
    <row r="12" spans="1:6">
      <c r="A12" s="5">
        <v>4.1</v>
      </c>
      <c r="B12" s="5" t="s">
        <v>41</v>
      </c>
      <c r="C12" s="5" t="s">
        <v>146</v>
      </c>
      <c r="D12" s="7"/>
      <c r="E12" s="7">
        <v>6.67</v>
      </c>
      <c r="F12" s="5"/>
    </row>
    <row r="13" spans="1:6">
      <c r="A13" s="5">
        <v>4.2</v>
      </c>
      <c r="B13" s="5" t="s">
        <v>41</v>
      </c>
      <c r="C13" s="5" t="s">
        <v>147</v>
      </c>
      <c r="D13" s="7"/>
      <c r="E13" s="7">
        <v>6.67</v>
      </c>
      <c r="F13" s="5"/>
    </row>
    <row r="14" spans="1:6">
      <c r="A14" s="5">
        <v>5.1</v>
      </c>
      <c r="B14" s="5" t="s">
        <v>43</v>
      </c>
      <c r="C14" s="5" t="s">
        <v>148</v>
      </c>
      <c r="D14" s="7"/>
      <c r="E14" s="7">
        <v>6.67</v>
      </c>
      <c r="F14" s="5"/>
    </row>
    <row r="15" spans="1:6">
      <c r="A15" s="5">
        <v>5.2</v>
      </c>
      <c r="B15" s="5" t="s">
        <v>43</v>
      </c>
      <c r="C15" s="5" t="s">
        <v>149</v>
      </c>
      <c r="D15" s="7"/>
      <c r="E15" s="7">
        <v>6.67</v>
      </c>
      <c r="F15" s="5"/>
    </row>
    <row r="16" spans="1:6">
      <c r="A16" s="5">
        <v>6.1</v>
      </c>
      <c r="B16" s="5" t="s">
        <v>45</v>
      </c>
      <c r="C16" s="5" t="s">
        <v>150</v>
      </c>
      <c r="D16" s="7"/>
      <c r="E16" s="7">
        <v>6.67</v>
      </c>
      <c r="F16" s="5"/>
    </row>
    <row r="17" spans="1:6">
      <c r="A17" s="5">
        <v>6.2</v>
      </c>
      <c r="B17" s="5" t="s">
        <v>45</v>
      </c>
      <c r="C17" s="5" t="s">
        <v>151</v>
      </c>
      <c r="D17" s="7"/>
      <c r="E17" s="7">
        <v>6.67</v>
      </c>
      <c r="F17" s="5"/>
    </row>
    <row r="18" spans="1:6">
      <c r="A18" s="5" t="s">
        <v>152</v>
      </c>
      <c r="B18" s="5"/>
      <c r="C18" s="5"/>
      <c r="D18" s="7"/>
      <c r="E18" s="7">
        <f>SUM(E3:E17)</f>
        <v>100.050000000000011</v>
      </c>
      <c r="F18" s="5" t="s">
        <v>153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S31"/>
  <sheetViews>
    <sheetView tabSelected="0" workbookViewId="0" showGridLines="true" showRowColHeaders="1">
      <pane xSplit="2" ySplit="1" activePane="bottomRight" state="frozen" topLeftCell="C2"/>
      <selection pane="bottomRight" activeCell="A1" sqref="A1:S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6.856" bestFit="true" customWidth="true" style="0"/>
    <col min="18" max="18" width="18.71" bestFit="true" customWidth="true" style="0"/>
    <col min="19" max="19" width="18.71" bestFit="true" customWidth="true" style="0"/>
  </cols>
  <sheetData>
    <row r="1" spans="1:19">
      <c r="A1" s="6" t="s">
        <v>154</v>
      </c>
      <c r="B1" s="6" t="s">
        <v>155</v>
      </c>
      <c r="C1" s="6">
        <v>1.1</v>
      </c>
      <c r="D1" s="6">
        <v>1.2</v>
      </c>
      <c r="E1" s="6">
        <v>1.3</v>
      </c>
      <c r="F1" s="6">
        <v>2.1</v>
      </c>
      <c r="G1" s="6">
        <v>2.2</v>
      </c>
      <c r="H1" s="6">
        <v>2.3</v>
      </c>
      <c r="I1" s="6">
        <v>3.1</v>
      </c>
      <c r="J1" s="6">
        <v>3.2</v>
      </c>
      <c r="K1" s="6">
        <v>3.3</v>
      </c>
      <c r="L1" s="6">
        <v>4.1</v>
      </c>
      <c r="M1" s="6">
        <v>4.2</v>
      </c>
      <c r="N1" s="6">
        <v>5.1</v>
      </c>
      <c r="O1" s="6">
        <v>5.2</v>
      </c>
      <c r="P1" s="6">
        <v>6.1</v>
      </c>
      <c r="Q1" s="6">
        <v>6.2</v>
      </c>
      <c r="R1" s="6" t="s">
        <v>156</v>
      </c>
      <c r="S1" s="6" t="s">
        <v>136</v>
      </c>
    </row>
    <row r="2" spans="1:19">
      <c r="A2" s="5" t="s">
        <v>157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 t="str">
        <f>IFERROR(AVERAGE(C2:Q2),"")</f>
        <v/>
      </c>
      <c r="S2" s="5"/>
    </row>
    <row r="3" spans="1:19">
      <c r="A3" s="5" t="s">
        <v>158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 t="str">
        <f>IFERROR(AVERAGE(C3:Q3),"")</f>
        <v/>
      </c>
      <c r="S3" s="5"/>
    </row>
    <row r="4" spans="1:19">
      <c r="A4" s="5" t="s">
        <v>159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 t="str">
        <f>IFERROR(AVERAGE(C4:Q4),"")</f>
        <v/>
      </c>
      <c r="S4" s="5"/>
    </row>
    <row r="5" spans="1:19">
      <c r="A5" s="5" t="s">
        <v>160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 t="str">
        <f>IFERROR(AVERAGE(C5:Q5),"")</f>
        <v/>
      </c>
      <c r="S5" s="5"/>
    </row>
    <row r="6" spans="1:19">
      <c r="A6" s="5" t="s">
        <v>161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 t="str">
        <f>IFERROR(AVERAGE(C6:Q6),"")</f>
        <v/>
      </c>
      <c r="S6" s="5"/>
    </row>
    <row r="7" spans="1:19">
      <c r="A7" s="5" t="s">
        <v>162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 t="str">
        <f>IFERROR(AVERAGE(C7:Q7),"")</f>
        <v/>
      </c>
      <c r="S7" s="5"/>
    </row>
    <row r="8" spans="1:19">
      <c r="A8" s="5" t="s">
        <v>163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 t="str">
        <f>IFERROR(AVERAGE(C8:Q8),"")</f>
        <v/>
      </c>
      <c r="S8" s="5"/>
    </row>
    <row r="9" spans="1:19">
      <c r="A9" s="5" t="s">
        <v>164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 t="str">
        <f>IFERROR(AVERAGE(C9:Q9),"")</f>
        <v/>
      </c>
      <c r="S9" s="5"/>
    </row>
    <row r="10" spans="1:19">
      <c r="A10" s="5" t="s">
        <v>165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 t="str">
        <f>IFERROR(AVERAGE(C10:Q10),"")</f>
        <v/>
      </c>
      <c r="S10" s="5"/>
    </row>
    <row r="11" spans="1:19">
      <c r="A11" s="5" t="s">
        <v>166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 t="str">
        <f>IFERROR(AVERAGE(C11:Q11),"")</f>
        <v/>
      </c>
      <c r="S11" s="5"/>
    </row>
    <row r="12" spans="1:19">
      <c r="A12" s="5" t="s">
        <v>167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 t="str">
        <f>IFERROR(AVERAGE(C12:Q12),"")</f>
        <v/>
      </c>
      <c r="S12" s="5"/>
    </row>
    <row r="13" spans="1:19">
      <c r="A13" s="5" t="s">
        <v>168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 t="str">
        <f>IFERROR(AVERAGE(C13:Q13),"")</f>
        <v/>
      </c>
      <c r="S13" s="5"/>
    </row>
    <row r="14" spans="1:19">
      <c r="A14" s="5" t="s">
        <v>169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 t="str">
        <f>IFERROR(AVERAGE(C14:Q14),"")</f>
        <v/>
      </c>
      <c r="S14" s="5"/>
    </row>
    <row r="15" spans="1:19">
      <c r="A15" s="5" t="s">
        <v>170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 t="str">
        <f>IFERROR(AVERAGE(C15:Q15),"")</f>
        <v/>
      </c>
      <c r="S15" s="5"/>
    </row>
    <row r="16" spans="1:19">
      <c r="A16" s="5" t="s">
        <v>171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 t="str">
        <f>IFERROR(AVERAGE(C16:Q16),"")</f>
        <v/>
      </c>
      <c r="S16" s="5"/>
    </row>
    <row r="17" spans="1:19">
      <c r="A17" s="5" t="s">
        <v>172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 t="str">
        <f>IFERROR(AVERAGE(C17:Q17),"")</f>
        <v/>
      </c>
      <c r="S17" s="5"/>
    </row>
    <row r="18" spans="1:19">
      <c r="A18" s="5" t="s">
        <v>173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 t="str">
        <f>IFERROR(AVERAGE(C18:Q18),"")</f>
        <v/>
      </c>
      <c r="S18" s="5"/>
    </row>
    <row r="19" spans="1:19">
      <c r="A19" s="5" t="s">
        <v>174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 t="str">
        <f>IFERROR(AVERAGE(C19:Q19),"")</f>
        <v/>
      </c>
      <c r="S19" s="5"/>
    </row>
    <row r="20" spans="1:19">
      <c r="A20" s="5" t="s">
        <v>175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 t="str">
        <f>IFERROR(AVERAGE(C20:Q20),"")</f>
        <v/>
      </c>
      <c r="S20" s="5"/>
    </row>
    <row r="21" spans="1:19">
      <c r="A21" s="5" t="s">
        <v>176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 t="str">
        <f>IFERROR(AVERAGE(C21:Q21),"")</f>
        <v/>
      </c>
      <c r="S21" s="5"/>
    </row>
    <row r="22" spans="1:19">
      <c r="A22" s="5" t="s">
        <v>177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 t="str">
        <f>IFERROR(AVERAGE(C22:Q22),"")</f>
        <v/>
      </c>
      <c r="S22" s="5"/>
    </row>
    <row r="23" spans="1:19">
      <c r="A23" s="5" t="s">
        <v>178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 t="str">
        <f>IFERROR(AVERAGE(C23:Q23),"")</f>
        <v/>
      </c>
      <c r="S23" s="5"/>
    </row>
    <row r="24" spans="1:19">
      <c r="A24" s="5" t="s">
        <v>179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 t="str">
        <f>IFERROR(AVERAGE(C24:Q24),"")</f>
        <v/>
      </c>
      <c r="S24" s="5"/>
    </row>
    <row r="25" spans="1:19">
      <c r="A25" s="5" t="s">
        <v>180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 t="str">
        <f>IFERROR(AVERAGE(C25:Q25),"")</f>
        <v/>
      </c>
      <c r="S25" s="5"/>
    </row>
    <row r="26" spans="1:19">
      <c r="A26" s="5" t="s">
        <v>181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 t="str">
        <f>IFERROR(AVERAGE(C26:Q26),"")</f>
        <v/>
      </c>
      <c r="S26" s="5"/>
    </row>
    <row r="27" spans="1:19">
      <c r="A27" s="5" t="s">
        <v>182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 t="str">
        <f>IFERROR(AVERAGE(C27:Q27),"")</f>
        <v/>
      </c>
      <c r="S27" s="5"/>
    </row>
    <row r="28" spans="1:19">
      <c r="A28" s="5" t="s">
        <v>183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 t="str">
        <f>IFERROR(AVERAGE(C28:Q28),"")</f>
        <v/>
      </c>
      <c r="S28" s="5"/>
    </row>
    <row r="29" spans="1:19">
      <c r="A29" s="5" t="s">
        <v>184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 t="str">
        <f>IFERROR(AVERAGE(C29:Q29),"")</f>
        <v/>
      </c>
      <c r="S29" s="5"/>
    </row>
    <row r="30" spans="1:19">
      <c r="A30" s="5" t="s">
        <v>185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 t="str">
        <f>IFERROR(AVERAGE(C30:Q30),"")</f>
        <v/>
      </c>
      <c r="S30" s="5"/>
    </row>
    <row r="31" spans="1:19">
      <c r="A31" s="5" t="s">
        <v>186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 t="str">
        <f>IFERROR(AVERAGE(C31:Q31),"")</f>
        <v/>
      </c>
      <c r="S31" s="5"/>
    </row>
  </sheetData>
  <dataValidations count="45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7"/>
  <sheetViews>
    <sheetView tabSelected="0" workbookViewId="0" showGridLines="true" showRowColHeaders="1">
      <pane xSplit="2" ySplit="1" activePane="bottomRight" state="frozen" topLeftCell="C2"/>
      <selection pane="bottomRight" activeCell="A1" sqref="A1:H7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2</v>
      </c>
      <c r="B2" s="5" t="s">
        <v>35</v>
      </c>
      <c r="C2" s="5" t="s">
        <v>36</v>
      </c>
      <c r="D2" s="5"/>
      <c r="E2" s="5"/>
      <c r="F2" s="5"/>
      <c r="G2" s="5"/>
      <c r="H2" s="5"/>
    </row>
    <row r="3" spans="1:8">
      <c r="A3" s="5" t="s">
        <v>2</v>
      </c>
      <c r="B3" s="5" t="s">
        <v>37</v>
      </c>
      <c r="C3" s="5" t="s">
        <v>38</v>
      </c>
      <c r="D3" s="5"/>
      <c r="E3" s="5"/>
      <c r="F3" s="5"/>
      <c r="G3" s="5"/>
      <c r="H3" s="5"/>
    </row>
    <row r="4" spans="1:8">
      <c r="A4" s="5" t="s">
        <v>2</v>
      </c>
      <c r="B4" s="5" t="s">
        <v>39</v>
      </c>
      <c r="C4" s="5" t="s">
        <v>40</v>
      </c>
      <c r="D4" s="5"/>
      <c r="E4" s="5"/>
      <c r="F4" s="5"/>
      <c r="G4" s="5"/>
      <c r="H4" s="5"/>
    </row>
    <row r="5" spans="1:8">
      <c r="A5" s="5" t="s">
        <v>2</v>
      </c>
      <c r="B5" s="5" t="s">
        <v>41</v>
      </c>
      <c r="C5" s="5" t="s">
        <v>42</v>
      </c>
      <c r="D5" s="5"/>
      <c r="E5" s="5"/>
      <c r="F5" s="5"/>
      <c r="G5" s="5"/>
      <c r="H5" s="5"/>
    </row>
    <row r="6" spans="1:8">
      <c r="A6" s="5" t="s">
        <v>2</v>
      </c>
      <c r="B6" s="5" t="s">
        <v>43</v>
      </c>
      <c r="C6" s="5" t="s">
        <v>44</v>
      </c>
      <c r="D6" s="5"/>
      <c r="E6" s="5"/>
      <c r="F6" s="5"/>
      <c r="G6" s="5"/>
      <c r="H6" s="5"/>
    </row>
    <row r="7" spans="1:8">
      <c r="A7" s="5" t="s">
        <v>2</v>
      </c>
      <c r="B7" s="5" t="s">
        <v>45</v>
      </c>
      <c r="C7" s="5" t="s">
        <v>46</v>
      </c>
      <c r="D7" s="5"/>
      <c r="E7" s="5"/>
      <c r="F7" s="5"/>
      <c r="G7" s="5"/>
      <c r="H7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16"/>
  <sheetViews>
    <sheetView tabSelected="0" workbookViewId="0" showGridLines="true" showRowColHeaders="1">
      <pane xSplit="2" ySplit="1" activePane="bottomRight" state="frozen" topLeftCell="C2"/>
      <selection pane="bottomRight" activeCell="K2" sqref="K2:K16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47</v>
      </c>
      <c r="D1" s="6" t="s">
        <v>29</v>
      </c>
      <c r="E1" s="6" t="s">
        <v>30</v>
      </c>
      <c r="F1" s="6" t="s">
        <v>48</v>
      </c>
      <c r="G1" s="6" t="s">
        <v>49</v>
      </c>
      <c r="H1" s="6" t="s">
        <v>50</v>
      </c>
      <c r="I1" s="6" t="s">
        <v>51</v>
      </c>
      <c r="J1" s="6" t="s">
        <v>52</v>
      </c>
      <c r="K1" s="6" t="s">
        <v>53</v>
      </c>
    </row>
    <row r="2" spans="1:11">
      <c r="A2" s="5" t="s">
        <v>2</v>
      </c>
      <c r="B2" s="5">
        <v>1.1</v>
      </c>
      <c r="C2" s="5" t="s">
        <v>35</v>
      </c>
      <c r="D2" s="5" t="s">
        <v>54</v>
      </c>
      <c r="E2" s="5"/>
      <c r="F2" s="5"/>
      <c r="G2" s="5"/>
      <c r="H2" s="5" t="s">
        <v>55</v>
      </c>
      <c r="I2" s="5"/>
      <c r="J2" s="5"/>
      <c r="K2" s="7">
        <v>6.67</v>
      </c>
    </row>
    <row r="3" spans="1:11">
      <c r="A3" s="5" t="s">
        <v>2</v>
      </c>
      <c r="B3" s="5">
        <v>1.2</v>
      </c>
      <c r="C3" s="5" t="s">
        <v>35</v>
      </c>
      <c r="D3" s="5" t="s">
        <v>56</v>
      </c>
      <c r="E3" s="5"/>
      <c r="F3" s="5"/>
      <c r="G3" s="5"/>
      <c r="H3" s="5" t="s">
        <v>55</v>
      </c>
      <c r="I3" s="5"/>
      <c r="J3" s="5"/>
      <c r="K3" s="7">
        <v>6.67</v>
      </c>
    </row>
    <row r="4" spans="1:11">
      <c r="A4" s="5" t="s">
        <v>2</v>
      </c>
      <c r="B4" s="5">
        <v>1.3</v>
      </c>
      <c r="C4" s="5" t="s">
        <v>35</v>
      </c>
      <c r="D4" s="5" t="s">
        <v>57</v>
      </c>
      <c r="E4" s="5"/>
      <c r="F4" s="5"/>
      <c r="G4" s="5"/>
      <c r="H4" s="5" t="s">
        <v>55</v>
      </c>
      <c r="I4" s="5"/>
      <c r="J4" s="5"/>
      <c r="K4" s="7">
        <v>6.67</v>
      </c>
    </row>
    <row r="5" spans="1:11">
      <c r="A5" s="5" t="s">
        <v>2</v>
      </c>
      <c r="B5" s="5">
        <v>2.1</v>
      </c>
      <c r="C5" s="5" t="s">
        <v>37</v>
      </c>
      <c r="D5" s="5" t="s">
        <v>58</v>
      </c>
      <c r="E5" s="5"/>
      <c r="F5" s="5"/>
      <c r="G5" s="5"/>
      <c r="H5" s="5" t="s">
        <v>55</v>
      </c>
      <c r="I5" s="5"/>
      <c r="J5" s="5"/>
      <c r="K5" s="7">
        <v>6.67</v>
      </c>
    </row>
    <row r="6" spans="1:11">
      <c r="A6" s="5" t="s">
        <v>2</v>
      </c>
      <c r="B6" s="5">
        <v>2.2</v>
      </c>
      <c r="C6" s="5" t="s">
        <v>37</v>
      </c>
      <c r="D6" s="5" t="s">
        <v>59</v>
      </c>
      <c r="E6" s="5"/>
      <c r="F6" s="5"/>
      <c r="G6" s="5"/>
      <c r="H6" s="5" t="s">
        <v>55</v>
      </c>
      <c r="I6" s="5"/>
      <c r="J6" s="5"/>
      <c r="K6" s="7">
        <v>6.67</v>
      </c>
    </row>
    <row r="7" spans="1:11">
      <c r="A7" s="5" t="s">
        <v>2</v>
      </c>
      <c r="B7" s="5">
        <v>2.3</v>
      </c>
      <c r="C7" s="5" t="s">
        <v>37</v>
      </c>
      <c r="D7" s="5" t="s">
        <v>60</v>
      </c>
      <c r="E7" s="5"/>
      <c r="F7" s="5"/>
      <c r="G7" s="5"/>
      <c r="H7" s="5" t="s">
        <v>55</v>
      </c>
      <c r="I7" s="5"/>
      <c r="J7" s="5"/>
      <c r="K7" s="7">
        <v>6.67</v>
      </c>
    </row>
    <row r="8" spans="1:11">
      <c r="A8" s="5" t="s">
        <v>2</v>
      </c>
      <c r="B8" s="5">
        <v>3.1</v>
      </c>
      <c r="C8" s="5" t="s">
        <v>39</v>
      </c>
      <c r="D8" s="5" t="s">
        <v>61</v>
      </c>
      <c r="E8" s="5"/>
      <c r="F8" s="5"/>
      <c r="G8" s="5"/>
      <c r="H8" s="5" t="s">
        <v>55</v>
      </c>
      <c r="I8" s="5"/>
      <c r="J8" s="5"/>
      <c r="K8" s="7">
        <v>6.67</v>
      </c>
    </row>
    <row r="9" spans="1:11">
      <c r="A9" s="5" t="s">
        <v>2</v>
      </c>
      <c r="B9" s="5">
        <v>3.2</v>
      </c>
      <c r="C9" s="5" t="s">
        <v>39</v>
      </c>
      <c r="D9" s="5" t="s">
        <v>62</v>
      </c>
      <c r="E9" s="5"/>
      <c r="F9" s="5"/>
      <c r="G9" s="5"/>
      <c r="H9" s="5" t="s">
        <v>55</v>
      </c>
      <c r="I9" s="5"/>
      <c r="J9" s="5"/>
      <c r="K9" s="7">
        <v>6.67</v>
      </c>
    </row>
    <row r="10" spans="1:11">
      <c r="A10" s="5" t="s">
        <v>2</v>
      </c>
      <c r="B10" s="5">
        <v>3.3</v>
      </c>
      <c r="C10" s="5" t="s">
        <v>39</v>
      </c>
      <c r="D10" s="5" t="s">
        <v>63</v>
      </c>
      <c r="E10" s="5"/>
      <c r="F10" s="5"/>
      <c r="G10" s="5"/>
      <c r="H10" s="5" t="s">
        <v>55</v>
      </c>
      <c r="I10" s="5"/>
      <c r="J10" s="5"/>
      <c r="K10" s="7">
        <v>6.67</v>
      </c>
    </row>
    <row r="11" spans="1:11">
      <c r="A11" s="5" t="s">
        <v>2</v>
      </c>
      <c r="B11" s="5">
        <v>4.1</v>
      </c>
      <c r="C11" s="5" t="s">
        <v>41</v>
      </c>
      <c r="D11" s="5" t="s">
        <v>64</v>
      </c>
      <c r="E11" s="5"/>
      <c r="F11" s="5"/>
      <c r="G11" s="5"/>
      <c r="H11" s="5" t="s">
        <v>55</v>
      </c>
      <c r="I11" s="5"/>
      <c r="J11" s="5"/>
      <c r="K11" s="7">
        <v>6.67</v>
      </c>
    </row>
    <row r="12" spans="1:11">
      <c r="A12" s="5" t="s">
        <v>2</v>
      </c>
      <c r="B12" s="5">
        <v>4.2</v>
      </c>
      <c r="C12" s="5" t="s">
        <v>41</v>
      </c>
      <c r="D12" s="5" t="s">
        <v>65</v>
      </c>
      <c r="E12" s="5"/>
      <c r="F12" s="5"/>
      <c r="G12" s="5"/>
      <c r="H12" s="5" t="s">
        <v>55</v>
      </c>
      <c r="I12" s="5"/>
      <c r="J12" s="5"/>
      <c r="K12" s="7">
        <v>6.67</v>
      </c>
    </row>
    <row r="13" spans="1:11">
      <c r="A13" s="5" t="s">
        <v>2</v>
      </c>
      <c r="B13" s="5">
        <v>5.1</v>
      </c>
      <c r="C13" s="5" t="s">
        <v>43</v>
      </c>
      <c r="D13" s="5" t="s">
        <v>66</v>
      </c>
      <c r="E13" s="5"/>
      <c r="F13" s="5"/>
      <c r="G13" s="5"/>
      <c r="H13" s="5" t="s">
        <v>55</v>
      </c>
      <c r="I13" s="5"/>
      <c r="J13" s="5"/>
      <c r="K13" s="7">
        <v>6.67</v>
      </c>
    </row>
    <row r="14" spans="1:11">
      <c r="A14" s="5" t="s">
        <v>2</v>
      </c>
      <c r="B14" s="5">
        <v>5.2</v>
      </c>
      <c r="C14" s="5" t="s">
        <v>43</v>
      </c>
      <c r="D14" s="5" t="s">
        <v>67</v>
      </c>
      <c r="E14" s="5"/>
      <c r="F14" s="5"/>
      <c r="G14" s="5"/>
      <c r="H14" s="5" t="s">
        <v>55</v>
      </c>
      <c r="I14" s="5"/>
      <c r="J14" s="5"/>
      <c r="K14" s="7">
        <v>6.67</v>
      </c>
    </row>
    <row r="15" spans="1:11">
      <c r="A15" s="5" t="s">
        <v>2</v>
      </c>
      <c r="B15" s="5">
        <v>6.1</v>
      </c>
      <c r="C15" s="5" t="s">
        <v>45</v>
      </c>
      <c r="D15" s="5" t="s">
        <v>68</v>
      </c>
      <c r="E15" s="5"/>
      <c r="F15" s="5"/>
      <c r="G15" s="5"/>
      <c r="H15" s="5" t="s">
        <v>55</v>
      </c>
      <c r="I15" s="5"/>
      <c r="J15" s="5"/>
      <c r="K15" s="7">
        <v>6.67</v>
      </c>
    </row>
    <row r="16" spans="1:11">
      <c r="A16" s="5" t="s">
        <v>2</v>
      </c>
      <c r="B16" s="5">
        <v>6.2</v>
      </c>
      <c r="C16" s="5" t="s">
        <v>45</v>
      </c>
      <c r="D16" s="5" t="s">
        <v>69</v>
      </c>
      <c r="E16" s="5"/>
      <c r="F16" s="5"/>
      <c r="G16" s="5"/>
      <c r="H16" s="5" t="s">
        <v>55</v>
      </c>
      <c r="I16" s="5"/>
      <c r="J16" s="5"/>
      <c r="K16" s="7">
        <v>6.67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26"/>
  <sheetViews>
    <sheetView tabSelected="0" workbookViewId="0" showGridLines="true" showRowColHeaders="1">
      <pane xSplit="3" ySplit="1" activePane="bottomRight" state="frozen" topLeftCell="D2"/>
      <selection pane="bottomRight" activeCell="A1" sqref="A1:I26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70</v>
      </c>
      <c r="C1" s="6" t="s">
        <v>71</v>
      </c>
      <c r="D1" s="6" t="s">
        <v>72</v>
      </c>
      <c r="E1" s="6" t="s">
        <v>30</v>
      </c>
      <c r="F1" s="6" t="s">
        <v>73</v>
      </c>
      <c r="G1" s="6" t="s">
        <v>74</v>
      </c>
      <c r="H1" s="6" t="s">
        <v>75</v>
      </c>
      <c r="I1" s="6" t="s">
        <v>76</v>
      </c>
    </row>
    <row r="2" spans="1:9">
      <c r="A2" s="5" t="s">
        <v>2</v>
      </c>
      <c r="B2" s="5" t="s">
        <v>77</v>
      </c>
      <c r="C2" s="5">
        <v>1</v>
      </c>
      <c r="D2" s="5" t="s">
        <v>78</v>
      </c>
      <c r="E2" s="5"/>
      <c r="F2" s="5"/>
      <c r="G2" s="5"/>
      <c r="H2" s="5"/>
      <c r="I2" s="5"/>
    </row>
    <row r="3" spans="1:9">
      <c r="A3" s="5" t="s">
        <v>2</v>
      </c>
      <c r="B3" s="5" t="s">
        <v>77</v>
      </c>
      <c r="C3" s="5">
        <v>2</v>
      </c>
      <c r="D3" s="5" t="s">
        <v>79</v>
      </c>
      <c r="E3" s="5"/>
      <c r="F3" s="5"/>
      <c r="G3" s="5"/>
      <c r="H3" s="5"/>
      <c r="I3" s="5"/>
    </row>
    <row r="4" spans="1:9">
      <c r="A4" s="5" t="s">
        <v>2</v>
      </c>
      <c r="B4" s="5" t="s">
        <v>77</v>
      </c>
      <c r="C4" s="5">
        <v>3</v>
      </c>
      <c r="D4" s="5" t="s">
        <v>80</v>
      </c>
      <c r="E4" s="5"/>
      <c r="F4" s="5"/>
      <c r="G4" s="5"/>
      <c r="H4" s="5"/>
      <c r="I4" s="5"/>
    </row>
    <row r="5" spans="1:9">
      <c r="A5" s="5" t="s">
        <v>2</v>
      </c>
      <c r="B5" s="5" t="s">
        <v>77</v>
      </c>
      <c r="C5" s="5">
        <v>4</v>
      </c>
      <c r="D5" s="5" t="s">
        <v>81</v>
      </c>
      <c r="E5" s="5"/>
      <c r="F5" s="5"/>
      <c r="G5" s="5"/>
      <c r="H5" s="5"/>
      <c r="I5" s="5"/>
    </row>
    <row r="6" spans="1:9">
      <c r="A6" s="5" t="s">
        <v>2</v>
      </c>
      <c r="B6" s="5" t="s">
        <v>77</v>
      </c>
      <c r="C6" s="5">
        <v>5</v>
      </c>
      <c r="D6" s="5" t="s">
        <v>82</v>
      </c>
      <c r="E6" s="5"/>
      <c r="F6" s="5"/>
      <c r="G6" s="5"/>
      <c r="H6" s="5"/>
      <c r="I6" s="5"/>
    </row>
    <row r="7" spans="1:9">
      <c r="A7" s="5" t="s">
        <v>2</v>
      </c>
      <c r="B7" s="5" t="s">
        <v>77</v>
      </c>
      <c r="C7" s="5">
        <v>6</v>
      </c>
      <c r="D7" s="5" t="s">
        <v>83</v>
      </c>
      <c r="E7" s="5"/>
      <c r="F7" s="5"/>
      <c r="G7" s="5"/>
      <c r="H7" s="5"/>
      <c r="I7" s="5"/>
    </row>
    <row r="8" spans="1:9">
      <c r="A8" s="5" t="s">
        <v>2</v>
      </c>
      <c r="B8" s="5" t="s">
        <v>77</v>
      </c>
      <c r="C8" s="5">
        <v>1</v>
      </c>
      <c r="D8" s="5" t="s">
        <v>84</v>
      </c>
      <c r="E8" s="5"/>
      <c r="F8" s="5"/>
      <c r="G8" s="5"/>
      <c r="H8" s="5"/>
      <c r="I8" s="5"/>
    </row>
    <row r="9" spans="1:9">
      <c r="A9" s="5" t="s">
        <v>2</v>
      </c>
      <c r="B9" s="5" t="s">
        <v>77</v>
      </c>
      <c r="C9" s="5">
        <v>2</v>
      </c>
      <c r="D9" s="5" t="s">
        <v>85</v>
      </c>
      <c r="E9" s="5"/>
      <c r="F9" s="5"/>
      <c r="G9" s="5"/>
      <c r="H9" s="5"/>
      <c r="I9" s="5"/>
    </row>
    <row r="10" spans="1:9">
      <c r="A10" s="5" t="s">
        <v>2</v>
      </c>
      <c r="B10" s="5" t="s">
        <v>77</v>
      </c>
      <c r="C10" s="5">
        <v>3</v>
      </c>
      <c r="D10" s="5" t="s">
        <v>86</v>
      </c>
      <c r="E10" s="5"/>
      <c r="F10" s="5"/>
      <c r="G10" s="5"/>
      <c r="H10" s="5"/>
      <c r="I10" s="5"/>
    </row>
    <row r="11" spans="1:9">
      <c r="A11" s="5" t="s">
        <v>2</v>
      </c>
      <c r="B11" s="5" t="s">
        <v>77</v>
      </c>
      <c r="C11" s="5">
        <v>4</v>
      </c>
      <c r="D11" s="5" t="s">
        <v>87</v>
      </c>
      <c r="E11" s="5"/>
      <c r="F11" s="5"/>
      <c r="G11" s="5"/>
      <c r="H11" s="5"/>
      <c r="I11" s="5"/>
    </row>
    <row r="12" spans="1:9">
      <c r="A12" s="5" t="s">
        <v>2</v>
      </c>
      <c r="B12" s="5" t="s">
        <v>77</v>
      </c>
      <c r="C12" s="5">
        <v>5</v>
      </c>
      <c r="D12" s="5" t="s">
        <v>88</v>
      </c>
      <c r="E12" s="5"/>
      <c r="F12" s="5"/>
      <c r="G12" s="5"/>
      <c r="H12" s="5"/>
      <c r="I12" s="5"/>
    </row>
    <row r="13" spans="1:9">
      <c r="A13" s="5" t="s">
        <v>2</v>
      </c>
      <c r="B13" s="5" t="s">
        <v>77</v>
      </c>
      <c r="C13" s="5">
        <v>6</v>
      </c>
      <c r="D13" s="5" t="s">
        <v>89</v>
      </c>
      <c r="E13" s="5"/>
      <c r="F13" s="5"/>
      <c r="G13" s="5"/>
      <c r="H13" s="5"/>
      <c r="I13" s="5"/>
    </row>
    <row r="14" spans="1:9">
      <c r="A14" s="5" t="s">
        <v>2</v>
      </c>
      <c r="B14" s="5" t="s">
        <v>77</v>
      </c>
      <c r="C14" s="5">
        <v>7</v>
      </c>
      <c r="D14" s="5" t="s">
        <v>90</v>
      </c>
      <c r="E14" s="5"/>
      <c r="F14" s="5"/>
      <c r="G14" s="5"/>
      <c r="H14" s="5"/>
      <c r="I14" s="5"/>
    </row>
    <row r="15" spans="1:9">
      <c r="A15" s="5" t="s">
        <v>2</v>
      </c>
      <c r="B15" s="5" t="s">
        <v>77</v>
      </c>
      <c r="C15" s="5">
        <v>1</v>
      </c>
      <c r="D15" s="5" t="s">
        <v>91</v>
      </c>
      <c r="E15" s="5"/>
      <c r="F15" s="5"/>
      <c r="G15" s="5"/>
      <c r="H15" s="5"/>
      <c r="I15" s="5"/>
    </row>
    <row r="16" spans="1:9">
      <c r="A16" s="5" t="s">
        <v>2</v>
      </c>
      <c r="B16" s="5" t="s">
        <v>77</v>
      </c>
      <c r="C16" s="5">
        <v>2</v>
      </c>
      <c r="D16" s="5" t="s">
        <v>92</v>
      </c>
      <c r="E16" s="5"/>
      <c r="F16" s="5"/>
      <c r="G16" s="5"/>
      <c r="H16" s="5"/>
      <c r="I16" s="5"/>
    </row>
    <row r="17" spans="1:9">
      <c r="A17" s="5" t="s">
        <v>2</v>
      </c>
      <c r="B17" s="5" t="s">
        <v>77</v>
      </c>
      <c r="C17" s="5">
        <v>3</v>
      </c>
      <c r="D17" s="5" t="s">
        <v>93</v>
      </c>
      <c r="E17" s="5"/>
      <c r="F17" s="5"/>
      <c r="G17" s="5"/>
      <c r="H17" s="5"/>
      <c r="I17" s="5"/>
    </row>
    <row r="18" spans="1:9">
      <c r="A18" s="5" t="s">
        <v>2</v>
      </c>
      <c r="B18" s="5" t="s">
        <v>77</v>
      </c>
      <c r="C18" s="5">
        <v>4</v>
      </c>
      <c r="D18" s="5" t="s">
        <v>94</v>
      </c>
      <c r="E18" s="5"/>
      <c r="F18" s="5"/>
      <c r="G18" s="5"/>
      <c r="H18" s="5"/>
      <c r="I18" s="5"/>
    </row>
    <row r="19" spans="1:9">
      <c r="A19" s="5" t="s">
        <v>2</v>
      </c>
      <c r="B19" s="5" t="s">
        <v>77</v>
      </c>
      <c r="C19" s="5">
        <v>5</v>
      </c>
      <c r="D19" s="5" t="s">
        <v>95</v>
      </c>
      <c r="E19" s="5"/>
      <c r="F19" s="5"/>
      <c r="G19" s="5"/>
      <c r="H19" s="5"/>
      <c r="I19" s="5"/>
    </row>
    <row r="20" spans="1:9">
      <c r="A20" s="5" t="s">
        <v>2</v>
      </c>
      <c r="B20" s="5" t="s">
        <v>77</v>
      </c>
      <c r="C20" s="5">
        <v>6</v>
      </c>
      <c r="D20" s="5" t="s">
        <v>96</v>
      </c>
      <c r="E20" s="5"/>
      <c r="F20" s="5"/>
      <c r="G20" s="5"/>
      <c r="H20" s="5"/>
      <c r="I20" s="5"/>
    </row>
    <row r="21" spans="1:9">
      <c r="A21" s="5" t="s">
        <v>2</v>
      </c>
      <c r="B21" s="5" t="s">
        <v>77</v>
      </c>
      <c r="C21" s="5">
        <v>1</v>
      </c>
      <c r="D21" s="5" t="s">
        <v>97</v>
      </c>
      <c r="E21" s="5"/>
      <c r="F21" s="5"/>
      <c r="G21" s="5"/>
      <c r="H21" s="5"/>
      <c r="I21" s="5"/>
    </row>
    <row r="22" spans="1:9">
      <c r="A22" s="5" t="s">
        <v>2</v>
      </c>
      <c r="B22" s="5" t="s">
        <v>77</v>
      </c>
      <c r="C22" s="5">
        <v>2</v>
      </c>
      <c r="D22" s="5" t="s">
        <v>98</v>
      </c>
      <c r="E22" s="5"/>
      <c r="F22" s="5"/>
      <c r="G22" s="5"/>
      <c r="H22" s="5"/>
      <c r="I22" s="5"/>
    </row>
    <row r="23" spans="1:9">
      <c r="A23" s="5" t="s">
        <v>2</v>
      </c>
      <c r="B23" s="5" t="s">
        <v>77</v>
      </c>
      <c r="C23" s="5">
        <v>3</v>
      </c>
      <c r="D23" s="5" t="s">
        <v>99</v>
      </c>
      <c r="E23" s="5"/>
      <c r="F23" s="5"/>
      <c r="G23" s="5"/>
      <c r="H23" s="5"/>
      <c r="I23" s="5"/>
    </row>
    <row r="24" spans="1:9">
      <c r="A24" s="5" t="s">
        <v>2</v>
      </c>
      <c r="B24" s="5" t="s">
        <v>77</v>
      </c>
      <c r="C24" s="5">
        <v>1</v>
      </c>
      <c r="D24" s="5" t="s">
        <v>100</v>
      </c>
      <c r="E24" s="5"/>
      <c r="F24" s="5"/>
      <c r="G24" s="5"/>
      <c r="H24" s="5"/>
      <c r="I24" s="5"/>
    </row>
    <row r="25" spans="1:9">
      <c r="A25" s="5" t="s">
        <v>2</v>
      </c>
      <c r="B25" s="5" t="s">
        <v>77</v>
      </c>
      <c r="C25" s="5">
        <v>2</v>
      </c>
      <c r="D25" s="5" t="s">
        <v>101</v>
      </c>
      <c r="E25" s="5"/>
      <c r="F25" s="5"/>
      <c r="G25" s="5"/>
      <c r="H25" s="5"/>
      <c r="I25" s="5"/>
    </row>
    <row r="26" spans="1:9">
      <c r="A26" s="5" t="s">
        <v>2</v>
      </c>
      <c r="B26" s="5" t="s">
        <v>77</v>
      </c>
      <c r="C26" s="5">
        <v>3</v>
      </c>
      <c r="D26" s="5" t="s">
        <v>102</v>
      </c>
      <c r="E26" s="5"/>
      <c r="F26" s="5"/>
      <c r="G26" s="5"/>
      <c r="H26" s="5"/>
      <c r="I26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9.283" bestFit="true" customWidth="true" style="0"/>
    <col min="2" max="2" width="15.139" bestFit="true" customWidth="true" style="0"/>
    <col min="3" max="3" width="51.845" bestFit="true" customWidth="true" style="0"/>
    <col min="4" max="4" width="50.559" bestFit="true" customWidth="true" style="0"/>
  </cols>
  <sheetData>
    <row r="1" spans="1:4">
      <c r="A1" s="3" t="s">
        <v>103</v>
      </c>
      <c r="B1" s="3"/>
      <c r="C1" s="3"/>
      <c r="D1" s="3"/>
    </row>
    <row r="2" spans="1:4">
      <c r="A2" s="6" t="s">
        <v>104</v>
      </c>
      <c r="B2" s="6" t="s">
        <v>105</v>
      </c>
      <c r="C2" s="6" t="s">
        <v>106</v>
      </c>
      <c r="D2" s="6" t="s">
        <v>107</v>
      </c>
    </row>
    <row r="3" spans="1:4">
      <c r="A3" s="5">
        <v>1</v>
      </c>
      <c r="B3" s="5" t="s">
        <v>108</v>
      </c>
      <c r="C3" s="5" t="s">
        <v>109</v>
      </c>
      <c r="D3" s="5" t="s">
        <v>110</v>
      </c>
    </row>
    <row r="4" spans="1:4">
      <c r="A4" s="5">
        <v>2</v>
      </c>
      <c r="B4" s="5" t="s">
        <v>111</v>
      </c>
      <c r="C4" s="5" t="s">
        <v>112</v>
      </c>
      <c r="D4" s="5" t="s">
        <v>113</v>
      </c>
    </row>
    <row r="5" spans="1:4">
      <c r="A5" s="5">
        <v>3</v>
      </c>
      <c r="B5" s="5" t="s">
        <v>114</v>
      </c>
      <c r="C5" s="5" t="s">
        <v>115</v>
      </c>
      <c r="D5" s="5" t="s">
        <v>116</v>
      </c>
    </row>
    <row r="6" spans="1:4">
      <c r="A6" s="5">
        <v>4</v>
      </c>
      <c r="B6" s="5" t="s">
        <v>117</v>
      </c>
      <c r="C6" s="5" t="s">
        <v>118</v>
      </c>
      <c r="D6" s="5" t="s">
        <v>119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120</v>
      </c>
    </row>
    <row r="2" spans="1:1">
      <c r="A2" t="s">
        <v>121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122</v>
      </c>
    </row>
    <row r="2" spans="1:1">
      <c r="A2" t="s">
        <v>123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124</v>
      </c>
    </row>
    <row r="2" spans="1:1">
      <c r="A2" t="s">
        <v>125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2026-05-19T16:26:19+02:00</dcterms:created>
  <dcterms:modified xsi:type="dcterms:W3CDTF">2026-05-19T16:26:19+02:00</dcterms:modified>
  <dc:title>Currículo LOMLOE Física y Química 4.º ESO Aragón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